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eer Performance\2015-16\"/>
    </mc:Choice>
  </mc:AlternateContent>
  <bookViews>
    <workbookView xWindow="0" yWindow="0" windowWidth="25200" windowHeight="12570"/>
  </bookViews>
  <sheets>
    <sheet name="SU" sheetId="1" r:id="rId1"/>
  </sheets>
  <externalReferences>
    <externalReference r:id="rId2"/>
  </externalReferences>
  <definedNames>
    <definedName name="_xlnm.Print_Titles" localSheetId="0">SU!$4:$7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40" i="1"/>
  <c r="G40" i="1"/>
  <c r="A53" i="1" l="1"/>
  <c r="F40" i="1"/>
  <c r="E40" i="1"/>
  <c r="D40" i="1"/>
  <c r="C40" i="1"/>
  <c r="B40" i="1"/>
  <c r="I21" i="1"/>
  <c r="H21" i="1"/>
  <c r="G21" i="1"/>
  <c r="F21" i="1"/>
  <c r="E21" i="1"/>
  <c r="D21" i="1"/>
  <c r="C21" i="1"/>
</calcChain>
</file>

<file path=xl/sharedStrings.xml><?xml version="1.0" encoding="utf-8"?>
<sst xmlns="http://schemas.openxmlformats.org/spreadsheetml/2006/main" count="94" uniqueCount="75">
  <si>
    <t>Salisbury University</t>
  </si>
  <si>
    <t xml:space="preserve">% minority </t>
  </si>
  <si>
    <t>% African-</t>
  </si>
  <si>
    <t>Average (4-yr.)</t>
  </si>
  <si>
    <t>Six-year</t>
  </si>
  <si>
    <t>Passing rate</t>
  </si>
  <si>
    <t>SAT</t>
  </si>
  <si>
    <t xml:space="preserve">of all </t>
  </si>
  <si>
    <t>American of all</t>
  </si>
  <si>
    <t>second-year</t>
  </si>
  <si>
    <t>graduation</t>
  </si>
  <si>
    <t>graduation rate</t>
  </si>
  <si>
    <t xml:space="preserve"> on teacher</t>
  </si>
  <si>
    <t>in nursing</t>
  </si>
  <si>
    <t>University</t>
  </si>
  <si>
    <t xml:space="preserve">25th/75th %ile </t>
  </si>
  <si>
    <t>undergraduates</t>
  </si>
  <si>
    <t>retention rate</t>
  </si>
  <si>
    <t>rate</t>
  </si>
  <si>
    <t>all minorities</t>
  </si>
  <si>
    <t>African-Americans</t>
  </si>
  <si>
    <t xml:space="preserve">licensure exams </t>
  </si>
  <si>
    <t xml:space="preserve">licensing exam </t>
  </si>
  <si>
    <t>Salisbury U.</t>
  </si>
  <si>
    <t>Average of Peers</t>
  </si>
  <si>
    <t>Average (2-yr.)</t>
  </si>
  <si>
    <t>undergraduate</t>
  </si>
  <si>
    <t>SU institution-specific indicators</t>
  </si>
  <si>
    <t>alumni</t>
  </si>
  <si>
    <t>Acceptance</t>
  </si>
  <si>
    <t>% of faculty</t>
  </si>
  <si>
    <t>Student to</t>
  </si>
  <si>
    <t>Average HS</t>
  </si>
  <si>
    <t>Total state</t>
  </si>
  <si>
    <t>giving rate</t>
  </si>
  <si>
    <t>with terminal degrees</t>
  </si>
  <si>
    <t>Faculty Ratio</t>
  </si>
  <si>
    <t>GPA</t>
  </si>
  <si>
    <t>appropriation/FTES</t>
  </si>
  <si>
    <t>NA -  Data not available/NP - No program</t>
  </si>
  <si>
    <t xml:space="preserve"> </t>
  </si>
  <si>
    <t>Additional Notes:</t>
  </si>
  <si>
    <r>
      <t xml:space="preserve">(1) </t>
    </r>
    <r>
      <rPr>
        <sz val="8"/>
        <rFont val="Arial"/>
        <family val="2"/>
      </rPr>
      <t>Southeast Missouri State and University of Northern Iowa prefer the ACT exam over the SAT when considering admissions applications.  ACT ranges were converted to SAT ranges.</t>
    </r>
  </si>
  <si>
    <r>
      <t xml:space="preserve">(2) </t>
    </r>
    <r>
      <rPr>
        <sz val="8"/>
        <rFont val="Arial"/>
        <family val="2"/>
      </rPr>
      <t>Pass rates on teacher licensure exams are not comparable since teacher licensure laws vary from state to state.  The examination used, the cut rates, and where</t>
    </r>
  </si>
  <si>
    <t>students are in their academic programs when they take the examination varies.  The University of Northern Iowa requires passage of a licensure examination prior</t>
  </si>
  <si>
    <t>to graduation so their pass rates will always be 100%.</t>
  </si>
  <si>
    <r>
      <t xml:space="preserve">(3) </t>
    </r>
    <r>
      <rPr>
        <sz val="8"/>
        <rFont val="Arial"/>
        <family val="2"/>
      </rPr>
      <t>NCLEX-RN exam pass rates for University of Massachusetts-Dartmouth (MA), UNC-Wilmington (NC), Sonoma State (CA), Southeast Missouri State (MO), Bloomsburg University (PA), and SUNY-Plattsurgh were obtained from the respective state</t>
    </r>
  </si>
  <si>
    <t>board of nursing Websites.  All report on a testing period of one year, but the start and end dates of that annual report period varies.  All, however, include part of 2008.</t>
  </si>
  <si>
    <r>
      <t xml:space="preserve">(4) </t>
    </r>
    <r>
      <rPr>
        <sz val="8"/>
        <rFont val="Arial"/>
        <family val="2"/>
      </rPr>
      <t>Beginning with Fall 2009, some institutions have begun to report using the new Federal race/ethnicity categories.  The calculation for Percentage of Minority Enrollment includes those who reported two or more races.</t>
    </r>
  </si>
  <si>
    <t>Institutions using the new categories included Southeast Missouri State, the three SUNY institutions, Northern Iowa University, and UNC-Wilmington.</t>
  </si>
  <si>
    <t>Peer Performance Data, 2015</t>
  </si>
  <si>
    <t>Framingham State University</t>
  </si>
  <si>
    <t>Radford University</t>
  </si>
  <si>
    <t>Rowan University</t>
  </si>
  <si>
    <t>University of North Carolina Wilmington</t>
  </si>
  <si>
    <t>Western Carolina University</t>
  </si>
  <si>
    <t>SUNY Buffalo State</t>
  </si>
  <si>
    <t>SUNY College at Brockport</t>
  </si>
  <si>
    <t>SUNY College at Oswego</t>
  </si>
  <si>
    <t>West Chester University of Pennsylvania</t>
  </si>
  <si>
    <t>William Paterson University of New Jersey</t>
  </si>
  <si>
    <t>920-1100</t>
  </si>
  <si>
    <t>890-1060</t>
  </si>
  <si>
    <t>990-1210</t>
  </si>
  <si>
    <t>820-1010</t>
  </si>
  <si>
    <t>950-1150</t>
  </si>
  <si>
    <t>1020-1190</t>
  </si>
  <si>
    <t>1110-1270</t>
  </si>
  <si>
    <t>990-1160</t>
  </si>
  <si>
    <t>950-1130</t>
  </si>
  <si>
    <t>890-1070</t>
  </si>
  <si>
    <t>1080-1240</t>
  </si>
  <si>
    <t>Average Faculty</t>
  </si>
  <si>
    <t>Salary</t>
  </si>
  <si>
    <t>965-1145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</si>
</sst>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164" formatCode="0.0"/>
    <numFmt numFmtId="165" formatCode="0.0%"/>
    <numFmt numFmtId="166" formatCode="#,##0.000"/>
    <numFmt numFmtId="167" formatCode="&quot;$&quot;#,##0.0"/>
    <numFmt numFmtId="168" formatCode="&quot;$&quot;#,##0"/>
    <numFmt numFmtId="169" formatCode="#,##0.0"/>
    <numFmt numFmtId="171" formatCode="_(&quot;$&quot;* #,##0_);_(&quot;$&quot;* \(#,##0\);_(&quot;$&quot;* &quot;-&quot;??_);_(@_)"/>
  </numFmts>
  <fonts count="15" x14ac:knownFonts="1">
    <font>
      <b/>
      <sz val="8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0" fontId="5" fillId="0" borderId="0"/>
    <xf numFmtId="0" fontId="7" fillId="0" borderId="0"/>
    <xf numFmtId="0" fontId="7" fillId="0" borderId="0"/>
    <xf numFmtId="44" fontId="14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/>
    <xf numFmtId="0" fontId="1" fillId="0" borderId="0" xfId="0" applyFont="1" applyFill="1" applyAlignment="1"/>
    <xf numFmtId="16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/>
    <xf numFmtId="0" fontId="3" fillId="0" borderId="3" xfId="0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left" wrapText="1"/>
    </xf>
    <xf numFmtId="49" fontId="3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wrapText="1"/>
    </xf>
    <xf numFmtId="49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9" fontId="6" fillId="0" borderId="0" xfId="3" applyNumberFormat="1" applyFont="1" applyFill="1" applyBorder="1" applyAlignment="1">
      <alignment horizontal="center" wrapText="1"/>
    </xf>
    <xf numFmtId="9" fontId="3" fillId="0" borderId="0" xfId="0" applyNumberFormat="1" applyFont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6" fillId="0" borderId="0" xfId="2" applyFont="1" applyFill="1" applyBorder="1" applyAlignment="1">
      <alignment horizontal="left" wrapText="1"/>
    </xf>
    <xf numFmtId="0" fontId="2" fillId="0" borderId="0" xfId="0" applyFont="1" applyBorder="1"/>
    <xf numFmtId="49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9" fontId="6" fillId="3" borderId="0" xfId="2" applyNumberFormat="1" applyFont="1" applyFill="1" applyBorder="1" applyAlignment="1">
      <alignment horizontal="center" wrapText="1"/>
    </xf>
    <xf numFmtId="3" fontId="3" fillId="4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center" wrapText="1"/>
    </xf>
    <xf numFmtId="168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left" vertical="center"/>
    </xf>
    <xf numFmtId="168" fontId="3" fillId="0" borderId="0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9" fontId="3" fillId="0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8" fontId="3" fillId="0" borderId="0" xfId="0" applyNumberFormat="1" applyFont="1" applyFill="1" applyBorder="1" applyAlignment="1">
      <alignment horizontal="left"/>
    </xf>
    <xf numFmtId="165" fontId="2" fillId="0" borderId="0" xfId="0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left"/>
    </xf>
    <xf numFmtId="168" fontId="2" fillId="0" borderId="0" xfId="0" applyNumberFormat="1" applyFont="1" applyFill="1" applyBorder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5" fontId="3" fillId="0" borderId="0" xfId="0" applyNumberFormat="1" applyFont="1" applyFill="1" applyAlignment="1">
      <alignment horizontal="left" vertical="center"/>
    </xf>
    <xf numFmtId="14" fontId="10" fillId="0" borderId="0" xfId="0" applyNumberFormat="1" applyFont="1" applyFill="1" applyAlignment="1">
      <alignment horizontal="left"/>
    </xf>
    <xf numFmtId="164" fontId="11" fillId="0" borderId="0" xfId="0" applyNumberFormat="1" applyFont="1" applyFill="1" applyAlignment="1">
      <alignment horizontal="center" vertical="center"/>
    </xf>
    <xf numFmtId="166" fontId="11" fillId="0" borderId="0" xfId="0" applyNumberFormat="1" applyFont="1" applyFill="1" applyAlignment="1">
      <alignment horizontal="center" vertical="center"/>
    </xf>
    <xf numFmtId="165" fontId="11" fillId="0" borderId="0" xfId="0" applyNumberFormat="1" applyFont="1" applyFill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9" fontId="1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164" fontId="12" fillId="0" borderId="0" xfId="0" applyNumberFormat="1" applyFont="1" applyFill="1" applyAlignment="1">
      <alignment horizontal="left" vertical="center"/>
    </xf>
    <xf numFmtId="0" fontId="11" fillId="0" borderId="0" xfId="0" applyFont="1" applyFill="1" applyBorder="1"/>
    <xf numFmtId="164" fontId="11" fillId="0" borderId="0" xfId="0" applyNumberFormat="1" applyFont="1" applyFill="1" applyAlignment="1">
      <alignment horizontal="left" vertical="center"/>
    </xf>
    <xf numFmtId="0" fontId="13" fillId="0" borderId="0" xfId="0" applyFont="1" applyFill="1"/>
    <xf numFmtId="0" fontId="13" fillId="0" borderId="0" xfId="0" applyFont="1" applyFill="1" applyBorder="1"/>
    <xf numFmtId="164" fontId="13" fillId="0" borderId="0" xfId="0" applyNumberFormat="1" applyFont="1" applyFill="1" applyAlignment="1">
      <alignment horizontal="center" vertical="center"/>
    </xf>
    <xf numFmtId="166" fontId="13" fillId="0" borderId="0" xfId="0" applyNumberFormat="1" applyFont="1" applyFill="1" applyAlignment="1">
      <alignment horizontal="center" vertical="center"/>
    </xf>
    <xf numFmtId="165" fontId="13" fillId="0" borderId="0" xfId="0" applyNumberFormat="1" applyFont="1" applyFill="1" applyAlignment="1">
      <alignment horizontal="center" vertical="center"/>
    </xf>
    <xf numFmtId="169" fontId="13" fillId="0" borderId="0" xfId="0" applyNumberFormat="1" applyFont="1" applyFill="1" applyAlignment="1">
      <alignment horizontal="center" vertical="center"/>
    </xf>
    <xf numFmtId="0" fontId="11" fillId="0" borderId="0" xfId="0" applyFont="1"/>
    <xf numFmtId="14" fontId="2" fillId="0" borderId="0" xfId="0" applyNumberFormat="1" applyFont="1" applyAlignment="1">
      <alignment horizontal="left"/>
    </xf>
    <xf numFmtId="164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71" fontId="3" fillId="0" borderId="0" xfId="5" applyNumberFormat="1" applyFont="1" applyFill="1" applyBorder="1" applyAlignment="1">
      <alignment horizontal="center"/>
    </xf>
    <xf numFmtId="171" fontId="3" fillId="0" borderId="0" xfId="5" applyNumberFormat="1" applyFont="1" applyFill="1" applyBorder="1" applyAlignment="1">
      <alignment horizontal="center" vertical="center"/>
    </xf>
    <xf numFmtId="171" fontId="3" fillId="4" borderId="0" xfId="5" applyNumberFormat="1" applyFont="1" applyFill="1" applyBorder="1" applyAlignment="1">
      <alignment horizontal="center" vertical="center"/>
    </xf>
    <xf numFmtId="171" fontId="3" fillId="0" borderId="0" xfId="5" applyNumberFormat="1" applyFont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wrapText="1"/>
    </xf>
  </cellXfs>
  <cellStyles count="6">
    <cellStyle name="Currency" xfId="5" builtinId="4"/>
    <cellStyle name="Normal" xfId="0" builtinId="0"/>
    <cellStyle name="Normal_PPM2012 #5,6,7" xfId="4"/>
    <cellStyle name="Normal_Sheet1" xfId="2"/>
    <cellStyle name="Normal_Sheet1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er%20Performance/2013-14/Peer%20performance%20data13%20institutions%202-1-14a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U"/>
      <sheetName val="CSU"/>
      <sheetName val="FSU"/>
      <sheetName val="SU"/>
      <sheetName val="TU"/>
      <sheetName val="UB"/>
      <sheetName val="UMB"/>
      <sheetName val="UMBC"/>
      <sheetName val="UMCP"/>
      <sheetName val="UMES"/>
      <sheetName val="UMUC"/>
      <sheetName val="UMCES"/>
    </sheetNames>
    <sheetDataSet>
      <sheetData sheetId="0">
        <row r="45">
          <cell r="A45">
            <v>41649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J18" sqref="J18"/>
    </sheetView>
  </sheetViews>
  <sheetFormatPr defaultRowHeight="12" x14ac:dyDescent="0.2"/>
  <cols>
    <col min="1" max="1" width="43.1640625" style="2" customWidth="1"/>
    <col min="2" max="2" width="17.5" style="48" customWidth="1"/>
    <col min="3" max="3" width="18.5" style="48" bestFit="1" customWidth="1"/>
    <col min="4" max="4" width="25.83203125" style="48" customWidth="1"/>
    <col min="5" max="5" width="16" style="48" customWidth="1"/>
    <col min="6" max="6" width="17.5" style="48" customWidth="1"/>
    <col min="7" max="7" width="23" style="48" customWidth="1"/>
    <col min="8" max="8" width="20" style="48" customWidth="1"/>
    <col min="9" max="9" width="20.6640625" style="48" customWidth="1"/>
    <col min="10" max="10" width="19.5" style="48" customWidth="1"/>
    <col min="11" max="16384" width="9.33203125" style="2"/>
  </cols>
  <sheetData>
    <row r="1" spans="1:17" ht="1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5" x14ac:dyDescent="0.25">
      <c r="A2" s="1" t="s">
        <v>50</v>
      </c>
      <c r="B2" s="1"/>
      <c r="C2" s="1"/>
      <c r="D2" s="1"/>
      <c r="E2" s="1"/>
      <c r="F2" s="1"/>
      <c r="G2" s="1"/>
      <c r="H2" s="1"/>
      <c r="I2" s="1"/>
      <c r="J2" s="1"/>
    </row>
    <row r="3" spans="1:17" ht="15" x14ac:dyDescent="0.25">
      <c r="A3" s="3"/>
      <c r="B3" s="4"/>
      <c r="C3" s="4"/>
      <c r="D3" s="5"/>
      <c r="E3" s="5"/>
      <c r="F3" s="5"/>
      <c r="G3" s="5"/>
      <c r="H3" s="5"/>
      <c r="I3" s="5"/>
      <c r="J3" s="5"/>
    </row>
    <row r="4" spans="1:17" ht="13.5" customHeight="1" x14ac:dyDescent="0.2">
      <c r="A4" s="6"/>
      <c r="B4" s="4"/>
      <c r="C4" s="4"/>
      <c r="D4" s="7"/>
      <c r="E4" s="7"/>
      <c r="F4" s="7"/>
      <c r="G4" s="7"/>
      <c r="H4" s="7"/>
      <c r="I4" s="7"/>
      <c r="J4" s="7"/>
    </row>
    <row r="5" spans="1:17" s="13" customFormat="1" x14ac:dyDescent="0.2">
      <c r="A5" s="8"/>
      <c r="B5" s="9"/>
      <c r="C5" s="9" t="s">
        <v>1</v>
      </c>
      <c r="D5" s="10" t="s">
        <v>2</v>
      </c>
      <c r="E5" s="9" t="s">
        <v>3</v>
      </c>
      <c r="F5" s="9" t="s">
        <v>4</v>
      </c>
      <c r="G5" s="9" t="s">
        <v>4</v>
      </c>
      <c r="H5" s="9" t="s">
        <v>4</v>
      </c>
      <c r="I5" s="9" t="s">
        <v>5</v>
      </c>
      <c r="J5" s="11" t="s">
        <v>5</v>
      </c>
      <c r="K5" s="12"/>
      <c r="L5" s="12"/>
      <c r="M5" s="12"/>
      <c r="N5" s="12"/>
      <c r="O5" s="12"/>
      <c r="P5" s="12"/>
      <c r="Q5" s="12"/>
    </row>
    <row r="6" spans="1:17" s="13" customFormat="1" x14ac:dyDescent="0.2">
      <c r="A6" s="8"/>
      <c r="B6" s="9" t="s">
        <v>6</v>
      </c>
      <c r="C6" s="9" t="s">
        <v>7</v>
      </c>
      <c r="D6" s="10" t="s">
        <v>8</v>
      </c>
      <c r="E6" s="9" t="s">
        <v>9</v>
      </c>
      <c r="F6" s="9" t="s">
        <v>10</v>
      </c>
      <c r="G6" s="9" t="s">
        <v>11</v>
      </c>
      <c r="H6" s="9" t="s">
        <v>11</v>
      </c>
      <c r="I6" s="9" t="s">
        <v>12</v>
      </c>
      <c r="J6" s="11" t="s">
        <v>13</v>
      </c>
      <c r="K6" s="12"/>
      <c r="L6" s="12"/>
      <c r="M6" s="12"/>
      <c r="N6" s="12"/>
      <c r="O6" s="12"/>
      <c r="P6" s="12"/>
      <c r="Q6" s="12"/>
    </row>
    <row r="7" spans="1:17" s="13" customFormat="1" ht="12.75" thickBot="1" x14ac:dyDescent="0.25">
      <c r="A7" s="14" t="s">
        <v>14</v>
      </c>
      <c r="B7" s="15" t="s">
        <v>15</v>
      </c>
      <c r="C7" s="15" t="s">
        <v>16</v>
      </c>
      <c r="D7" s="16" t="s">
        <v>16</v>
      </c>
      <c r="E7" s="15" t="s">
        <v>17</v>
      </c>
      <c r="F7" s="15" t="s">
        <v>18</v>
      </c>
      <c r="G7" s="15" t="s">
        <v>19</v>
      </c>
      <c r="H7" s="15" t="s">
        <v>20</v>
      </c>
      <c r="I7" s="15" t="s">
        <v>21</v>
      </c>
      <c r="J7" s="17" t="s">
        <v>22</v>
      </c>
      <c r="K7" s="12"/>
      <c r="L7" s="12"/>
      <c r="M7" s="12"/>
      <c r="N7" s="12"/>
      <c r="O7" s="12"/>
      <c r="P7" s="12"/>
      <c r="Q7" s="12"/>
    </row>
    <row r="8" spans="1:17" s="13" customFormat="1" x14ac:dyDescent="0.2">
      <c r="A8" s="18"/>
      <c r="B8" s="7"/>
      <c r="C8" s="19"/>
      <c r="D8" s="19"/>
      <c r="E8" s="19"/>
      <c r="F8" s="19"/>
      <c r="G8" s="19"/>
      <c r="H8" s="19"/>
      <c r="I8" s="20"/>
      <c r="J8" s="7"/>
      <c r="K8" s="12"/>
      <c r="L8" s="12"/>
      <c r="M8" s="12"/>
      <c r="N8" s="12"/>
      <c r="O8" s="12"/>
      <c r="P8" s="12"/>
      <c r="Q8" s="12"/>
    </row>
    <row r="9" spans="1:17" s="13" customFormat="1" x14ac:dyDescent="0.2">
      <c r="A9" s="21" t="s">
        <v>23</v>
      </c>
      <c r="B9" s="22" t="s">
        <v>71</v>
      </c>
      <c r="C9" s="23">
        <v>0.23271226710016257</v>
      </c>
      <c r="D9" s="23">
        <v>0.12479679879954983</v>
      </c>
      <c r="E9" s="24">
        <v>0.83</v>
      </c>
      <c r="F9" s="23">
        <v>0.6619365609348915</v>
      </c>
      <c r="G9" s="23">
        <v>0.5714285714285714</v>
      </c>
      <c r="H9" s="23">
        <v>0.5304347826086957</v>
      </c>
      <c r="I9" s="24">
        <v>0.97</v>
      </c>
      <c r="J9" s="23">
        <v>0.90200000000000002</v>
      </c>
      <c r="K9" s="12"/>
      <c r="L9" s="12"/>
      <c r="M9" s="12"/>
      <c r="N9" s="12"/>
      <c r="O9" s="12"/>
      <c r="P9" s="12"/>
      <c r="Q9" s="12"/>
    </row>
    <row r="10" spans="1:17" x14ac:dyDescent="0.2">
      <c r="A10" s="25" t="s">
        <v>51</v>
      </c>
      <c r="B10" s="26" t="s">
        <v>61</v>
      </c>
      <c r="C10" s="27">
        <v>0.23475808201345194</v>
      </c>
      <c r="D10" s="27">
        <v>7.8325016272510303E-2</v>
      </c>
      <c r="E10" s="28">
        <v>0.74</v>
      </c>
      <c r="F10" s="27">
        <v>0.5139751552795031</v>
      </c>
      <c r="G10" s="27">
        <v>0.46052631578947367</v>
      </c>
      <c r="H10" s="27">
        <v>0.51851851851851849</v>
      </c>
      <c r="I10" s="29">
        <v>0.99</v>
      </c>
      <c r="J10" s="30"/>
    </row>
    <row r="11" spans="1:17" x14ac:dyDescent="0.2">
      <c r="A11" s="25" t="s">
        <v>52</v>
      </c>
      <c r="B11" s="26" t="s">
        <v>62</v>
      </c>
      <c r="C11" s="27">
        <v>0.24040517726505345</v>
      </c>
      <c r="D11" s="27">
        <v>0.11907709622960046</v>
      </c>
      <c r="E11" s="28">
        <v>0.76</v>
      </c>
      <c r="F11" s="27">
        <v>0.58738642437199362</v>
      </c>
      <c r="G11" s="27">
        <v>0.4956521739130435</v>
      </c>
      <c r="H11" s="27">
        <v>0.51485148514851486</v>
      </c>
      <c r="I11" s="29">
        <v>0.98</v>
      </c>
      <c r="J11" s="30">
        <v>0.96499999999999997</v>
      </c>
    </row>
    <row r="12" spans="1:17" x14ac:dyDescent="0.2">
      <c r="A12" s="25" t="s">
        <v>53</v>
      </c>
      <c r="B12" s="26" t="s">
        <v>63</v>
      </c>
      <c r="C12" s="27">
        <v>0.24887705872566959</v>
      </c>
      <c r="D12" s="27">
        <v>9.0251206122109462E-2</v>
      </c>
      <c r="E12" s="28">
        <v>0.86</v>
      </c>
      <c r="F12" s="27">
        <v>0.66695059625212949</v>
      </c>
      <c r="G12" s="27">
        <v>0.5625</v>
      </c>
      <c r="H12" s="27">
        <v>0.5</v>
      </c>
      <c r="I12" s="29">
        <v>1</v>
      </c>
      <c r="J12" s="30">
        <v>0.76700000000000002</v>
      </c>
    </row>
    <row r="13" spans="1:17" x14ac:dyDescent="0.2">
      <c r="A13" s="25" t="s">
        <v>56</v>
      </c>
      <c r="B13" s="26" t="s">
        <v>64</v>
      </c>
      <c r="C13" s="27">
        <v>0.41688654353562005</v>
      </c>
      <c r="D13" s="27">
        <v>0.24306068601583114</v>
      </c>
      <c r="E13" s="28">
        <v>0.75</v>
      </c>
      <c r="F13" s="30">
        <v>0.44724618447246184</v>
      </c>
      <c r="G13" s="30">
        <v>0.39847715736040606</v>
      </c>
      <c r="H13" s="30">
        <v>0.43829787234042555</v>
      </c>
      <c r="I13" s="29">
        <v>0.91</v>
      </c>
      <c r="J13" s="30">
        <v>0.85199999999999998</v>
      </c>
    </row>
    <row r="14" spans="1:17" x14ac:dyDescent="0.2">
      <c r="A14" s="25" t="s">
        <v>57</v>
      </c>
      <c r="B14" s="26" t="s">
        <v>65</v>
      </c>
      <c r="C14" s="27">
        <v>0.18579545454545454</v>
      </c>
      <c r="D14" s="27">
        <v>9.4034090909090914E-2</v>
      </c>
      <c r="E14" s="28">
        <v>0.82</v>
      </c>
      <c r="F14" s="30">
        <v>0.6811301715438951</v>
      </c>
      <c r="G14" s="30">
        <v>0.66666666666666663</v>
      </c>
      <c r="H14" s="30">
        <v>0.62264150943396224</v>
      </c>
      <c r="I14" s="29">
        <v>0.83</v>
      </c>
      <c r="J14" s="30">
        <v>0.86699999999999999</v>
      </c>
    </row>
    <row r="15" spans="1:17" x14ac:dyDescent="0.2">
      <c r="A15" s="25" t="s">
        <v>58</v>
      </c>
      <c r="B15" s="26" t="s">
        <v>66</v>
      </c>
      <c r="C15" s="27">
        <v>0.1999165855693035</v>
      </c>
      <c r="D15" s="27">
        <v>6.5202279994439033E-2</v>
      </c>
      <c r="E15" s="28">
        <v>0.79</v>
      </c>
      <c r="F15" s="30">
        <v>0.6328337874659401</v>
      </c>
      <c r="G15" s="30">
        <v>0.50970873786407767</v>
      </c>
      <c r="H15" s="30">
        <v>0.51898734177215189</v>
      </c>
      <c r="I15" s="29">
        <v>0.79</v>
      </c>
      <c r="J15" s="30"/>
    </row>
    <row r="16" spans="1:17" x14ac:dyDescent="0.2">
      <c r="A16" s="25" t="s">
        <v>54</v>
      </c>
      <c r="B16" s="26" t="s">
        <v>67</v>
      </c>
      <c r="C16" s="27">
        <v>0.17378895402653502</v>
      </c>
      <c r="D16" s="27">
        <v>4.9907435976550445E-2</v>
      </c>
      <c r="E16" s="28">
        <v>0.86</v>
      </c>
      <c r="F16" s="27">
        <v>0.7051715804736588</v>
      </c>
      <c r="G16" s="27">
        <v>0.67364016736401677</v>
      </c>
      <c r="H16" s="27">
        <v>0.65591397849462363</v>
      </c>
      <c r="I16" s="29">
        <v>0.97</v>
      </c>
      <c r="J16" s="30">
        <v>0.96</v>
      </c>
    </row>
    <row r="17" spans="1:25" x14ac:dyDescent="0.2">
      <c r="A17" s="25" t="s">
        <v>59</v>
      </c>
      <c r="B17" s="26" t="s">
        <v>68</v>
      </c>
      <c r="C17" s="27">
        <v>0.19676394105749784</v>
      </c>
      <c r="D17" s="27">
        <v>9.744293556775499E-2</v>
      </c>
      <c r="E17" s="28">
        <v>0.87</v>
      </c>
      <c r="F17" s="27">
        <v>0.67068273092369479</v>
      </c>
      <c r="G17" s="27">
        <v>0.60588235294117643</v>
      </c>
      <c r="H17" s="27">
        <v>0.53731343283582089</v>
      </c>
      <c r="I17" s="29">
        <v>0.87</v>
      </c>
      <c r="J17" s="30">
        <v>0.89859999999999995</v>
      </c>
    </row>
    <row r="18" spans="1:25" x14ac:dyDescent="0.2">
      <c r="A18" s="25" t="s">
        <v>55</v>
      </c>
      <c r="B18" s="26" t="s">
        <v>69</v>
      </c>
      <c r="C18" s="27">
        <v>0.17116194378058497</v>
      </c>
      <c r="D18" s="27">
        <v>6.4640946853306014E-2</v>
      </c>
      <c r="E18" s="28">
        <v>0.76</v>
      </c>
      <c r="F18" s="27">
        <v>0.5829228243021346</v>
      </c>
      <c r="G18" s="27">
        <v>0.46400000000000002</v>
      </c>
      <c r="H18" s="27">
        <v>0.46987951807228917</v>
      </c>
      <c r="I18" s="29">
        <v>0.96</v>
      </c>
      <c r="J18" s="30">
        <v>1</v>
      </c>
    </row>
    <row r="19" spans="1:25" x14ac:dyDescent="0.2">
      <c r="A19" s="25" t="s">
        <v>60</v>
      </c>
      <c r="B19" s="26" t="s">
        <v>70</v>
      </c>
      <c r="C19" s="27">
        <v>0.50109158956232458</v>
      </c>
      <c r="D19" s="27">
        <v>0.14596111861939912</v>
      </c>
      <c r="E19" s="28">
        <v>0.77</v>
      </c>
      <c r="F19" s="30">
        <v>0.50913621262458475</v>
      </c>
      <c r="G19" s="30">
        <v>0.47014925373134331</v>
      </c>
      <c r="H19" s="30">
        <v>0.36410256410256409</v>
      </c>
      <c r="I19" s="29">
        <v>0.94</v>
      </c>
      <c r="J19" s="30">
        <v>0.70089999999999997</v>
      </c>
    </row>
    <row r="20" spans="1:25" x14ac:dyDescent="0.2">
      <c r="A20" s="31"/>
      <c r="B20" s="26"/>
      <c r="C20" s="27"/>
      <c r="D20" s="27"/>
      <c r="E20" s="27"/>
      <c r="F20" s="27"/>
      <c r="G20" s="27"/>
      <c r="H20" s="27"/>
      <c r="I20" s="29"/>
      <c r="J20" s="29"/>
    </row>
    <row r="21" spans="1:25" x14ac:dyDescent="0.2">
      <c r="A21" s="32" t="s">
        <v>24</v>
      </c>
      <c r="B21" s="33" t="s">
        <v>74</v>
      </c>
      <c r="C21" s="34">
        <f t="shared" ref="C21:H21" si="0">AVERAGE(C10:C19)</f>
        <v>0.25694453300814951</v>
      </c>
      <c r="D21" s="34">
        <f t="shared" si="0"/>
        <v>0.10479028125605919</v>
      </c>
      <c r="E21" s="35">
        <f>AVERAGE(E10:E19)</f>
        <v>0.79800000000000004</v>
      </c>
      <c r="F21" s="34">
        <f>AVERAGE(F10:F19)</f>
        <v>0.59974356677099971</v>
      </c>
      <c r="G21" s="34">
        <f>AVERAGE(G10:G19)</f>
        <v>0.5307202825630204</v>
      </c>
      <c r="H21" s="36">
        <f t="shared" si="0"/>
        <v>0.51405062207188701</v>
      </c>
      <c r="I21" s="35">
        <f>AVERAGE(I10:I19)</f>
        <v>0.92400000000000004</v>
      </c>
      <c r="J21" s="35">
        <f>AVERAGE(J10:J19)</f>
        <v>0.87631249999999994</v>
      </c>
    </row>
    <row r="22" spans="1:25" x14ac:dyDescent="0.2">
      <c r="B22" s="37"/>
      <c r="C22" s="38"/>
      <c r="D22" s="27"/>
      <c r="E22" s="39"/>
      <c r="F22" s="39"/>
      <c r="G22" s="39"/>
      <c r="H22" s="27"/>
      <c r="I22" s="29"/>
      <c r="J22" s="29"/>
    </row>
    <row r="23" spans="1:25" s="13" customFormat="1" x14ac:dyDescent="0.2">
      <c r="B23" s="40" t="s">
        <v>25</v>
      </c>
      <c r="C23" s="41"/>
      <c r="D23" s="30"/>
      <c r="E23" s="42"/>
      <c r="F23" s="42"/>
      <c r="G23" s="42"/>
      <c r="H23" s="30"/>
      <c r="I23" s="43"/>
      <c r="J23" s="44"/>
    </row>
    <row r="24" spans="1:25" s="13" customFormat="1" x14ac:dyDescent="0.2">
      <c r="A24" s="8"/>
      <c r="B24" s="45" t="s">
        <v>26</v>
      </c>
      <c r="C24" s="90" t="s">
        <v>27</v>
      </c>
      <c r="D24" s="91"/>
      <c r="E24" s="91"/>
      <c r="F24" s="91"/>
      <c r="G24" s="92"/>
      <c r="H24" s="93"/>
      <c r="I24" s="93"/>
      <c r="J24" s="93"/>
    </row>
    <row r="25" spans="1:25" s="13" customFormat="1" x14ac:dyDescent="0.2">
      <c r="A25" s="8"/>
      <c r="B25" s="45" t="s">
        <v>28</v>
      </c>
      <c r="C25" s="10" t="s">
        <v>29</v>
      </c>
      <c r="D25" s="9" t="s">
        <v>30</v>
      </c>
      <c r="E25" s="9" t="s">
        <v>31</v>
      </c>
      <c r="F25" s="9" t="s">
        <v>32</v>
      </c>
      <c r="G25" s="46" t="s">
        <v>33</v>
      </c>
      <c r="I25" s="7" t="s">
        <v>72</v>
      </c>
      <c r="J25" s="8"/>
    </row>
    <row r="26" spans="1:25" s="13" customFormat="1" ht="12.75" thickBot="1" x14ac:dyDescent="0.25">
      <c r="A26" s="14" t="s">
        <v>14</v>
      </c>
      <c r="B26" s="47" t="s">
        <v>34</v>
      </c>
      <c r="C26" s="16" t="s">
        <v>18</v>
      </c>
      <c r="D26" s="15" t="s">
        <v>35</v>
      </c>
      <c r="E26" s="15" t="s">
        <v>36</v>
      </c>
      <c r="F26" s="15" t="s">
        <v>37</v>
      </c>
      <c r="G26" s="15" t="s">
        <v>38</v>
      </c>
      <c r="I26" s="7" t="s">
        <v>73</v>
      </c>
      <c r="J26" s="8"/>
    </row>
    <row r="27" spans="1:25" x14ac:dyDescent="0.2">
      <c r="A27" s="18"/>
      <c r="B27" s="8"/>
      <c r="C27" s="8"/>
      <c r="G27" s="49"/>
      <c r="H27" s="8"/>
      <c r="I27" s="8"/>
      <c r="J27" s="7"/>
    </row>
    <row r="28" spans="1:25" x14ac:dyDescent="0.2">
      <c r="A28" s="21" t="s">
        <v>23</v>
      </c>
      <c r="B28" s="23">
        <v>9.4E-2</v>
      </c>
      <c r="C28" s="50">
        <v>0.54700000000000004</v>
      </c>
      <c r="D28" s="24">
        <v>0.85</v>
      </c>
      <c r="E28" s="51">
        <v>16</v>
      </c>
      <c r="F28" s="52">
        <v>3.8</v>
      </c>
      <c r="G28" s="96">
        <v>5044.6296633303</v>
      </c>
      <c r="H28" s="31"/>
      <c r="I28" s="94">
        <v>73510.096153846156</v>
      </c>
      <c r="J28" s="5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29" spans="1:25" x14ac:dyDescent="0.2">
      <c r="A29" s="25" t="s">
        <v>51</v>
      </c>
      <c r="B29" s="98">
        <v>4.3999999999999997E-2</v>
      </c>
      <c r="C29" s="28">
        <v>0.622</v>
      </c>
      <c r="D29" s="43">
        <v>0.89</v>
      </c>
      <c r="E29" s="54">
        <v>16</v>
      </c>
      <c r="F29" s="5">
        <v>3.2</v>
      </c>
      <c r="G29" s="97">
        <v>6317.5811079837986</v>
      </c>
      <c r="H29" s="56"/>
      <c r="I29" s="95">
        <v>72300.430107526889</v>
      </c>
      <c r="J29" s="57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</row>
    <row r="30" spans="1:25" x14ac:dyDescent="0.2">
      <c r="A30" s="25" t="s">
        <v>52</v>
      </c>
      <c r="B30" s="98">
        <v>4.7E-2</v>
      </c>
      <c r="C30" s="28">
        <v>0.78800000000000003</v>
      </c>
      <c r="D30" s="43">
        <v>0.81</v>
      </c>
      <c r="E30" s="54">
        <v>18</v>
      </c>
      <c r="F30" s="5">
        <v>3.2</v>
      </c>
      <c r="G30" s="97">
        <v>5731.7422746781112</v>
      </c>
      <c r="H30" s="56"/>
      <c r="I30" s="95">
        <v>71151.193693693698</v>
      </c>
      <c r="J30" s="57"/>
    </row>
    <row r="31" spans="1:25" x14ac:dyDescent="0.2">
      <c r="A31" s="25" t="s">
        <v>53</v>
      </c>
      <c r="B31" s="98">
        <v>3.1E-2</v>
      </c>
      <c r="C31" s="28">
        <v>0.65500000000000003</v>
      </c>
      <c r="D31" s="43">
        <v>0.8</v>
      </c>
      <c r="E31" s="54">
        <v>17</v>
      </c>
      <c r="F31" s="5">
        <v>3.5</v>
      </c>
      <c r="G31" s="97">
        <v>12385.980670776305</v>
      </c>
      <c r="H31" s="56"/>
      <c r="I31" s="95">
        <v>90992.132169576056</v>
      </c>
      <c r="J31" s="57"/>
    </row>
    <row r="32" spans="1:25" x14ac:dyDescent="0.2">
      <c r="A32" s="25" t="s">
        <v>56</v>
      </c>
      <c r="B32" s="98">
        <v>3.1E-2</v>
      </c>
      <c r="C32" s="28">
        <v>0.61599999999999999</v>
      </c>
      <c r="D32" s="43">
        <v>0.87</v>
      </c>
      <c r="E32" s="54">
        <v>16</v>
      </c>
      <c r="F32" s="5">
        <v>3.1</v>
      </c>
      <c r="G32" s="97">
        <v>9078.2035948962221</v>
      </c>
      <c r="H32" s="56"/>
      <c r="I32" s="95">
        <v>75800.92227979275</v>
      </c>
      <c r="J32" s="57"/>
    </row>
    <row r="33" spans="1:21" x14ac:dyDescent="0.2">
      <c r="A33" s="25" t="s">
        <v>57</v>
      </c>
      <c r="B33" s="98">
        <v>4.8000000000000001E-2</v>
      </c>
      <c r="C33" s="28">
        <v>0.49</v>
      </c>
      <c r="D33" s="43">
        <v>0.86</v>
      </c>
      <c r="E33" s="54">
        <v>17</v>
      </c>
      <c r="F33" s="5">
        <v>3.1</v>
      </c>
      <c r="G33" s="97">
        <v>10349.894307046197</v>
      </c>
      <c r="H33" s="56"/>
      <c r="I33" s="95">
        <v>73042.708206686933</v>
      </c>
      <c r="J33" s="57"/>
    </row>
    <row r="34" spans="1:21" x14ac:dyDescent="0.2">
      <c r="A34" s="25" t="s">
        <v>58</v>
      </c>
      <c r="B34" s="98">
        <v>7.4999999999999997E-2</v>
      </c>
      <c r="C34" s="28">
        <v>0.48399999999999999</v>
      </c>
      <c r="D34" s="43">
        <v>0.88</v>
      </c>
      <c r="E34" s="54">
        <v>18</v>
      </c>
      <c r="F34" s="5">
        <v>3.5</v>
      </c>
      <c r="G34" s="97">
        <v>9172.5444830349988</v>
      </c>
      <c r="H34" s="56"/>
      <c r="I34" s="95">
        <v>68726.970674486802</v>
      </c>
      <c r="J34" s="57"/>
    </row>
    <row r="35" spans="1:21" x14ac:dyDescent="0.2">
      <c r="A35" s="25" t="s">
        <v>54</v>
      </c>
      <c r="B35" s="98">
        <v>5.5E-2</v>
      </c>
      <c r="C35" s="28">
        <v>0.58599999999999997</v>
      </c>
      <c r="D35" s="43">
        <v>0.86</v>
      </c>
      <c r="E35" s="54">
        <v>17</v>
      </c>
      <c r="F35" s="5">
        <v>4</v>
      </c>
      <c r="G35" s="97">
        <v>7474.4945627201714</v>
      </c>
      <c r="H35" s="56"/>
      <c r="I35" s="95">
        <v>71841.299363057318</v>
      </c>
      <c r="J35" s="57"/>
    </row>
    <row r="36" spans="1:21" x14ac:dyDescent="0.2">
      <c r="A36" s="25" t="s">
        <v>59</v>
      </c>
      <c r="B36" s="98">
        <v>6.2E-2</v>
      </c>
      <c r="C36" s="28">
        <v>0.53500000000000003</v>
      </c>
      <c r="D36" s="43">
        <v>0.86</v>
      </c>
      <c r="E36" s="54">
        <v>18</v>
      </c>
      <c r="F36" s="5">
        <v>3.5</v>
      </c>
      <c r="G36" s="97">
        <v>3491.1523594143432</v>
      </c>
      <c r="H36" s="56"/>
      <c r="I36" s="95">
        <v>82667.86564885496</v>
      </c>
      <c r="J36" s="57"/>
    </row>
    <row r="37" spans="1:21" x14ac:dyDescent="0.2">
      <c r="A37" s="25" t="s">
        <v>55</v>
      </c>
      <c r="B37" s="98">
        <v>5.2999999999999999E-2</v>
      </c>
      <c r="C37" s="28">
        <v>0.43099999999999999</v>
      </c>
      <c r="D37" s="43">
        <v>0.76</v>
      </c>
      <c r="E37" s="54">
        <v>16</v>
      </c>
      <c r="F37" s="5">
        <v>3.8</v>
      </c>
      <c r="G37" s="97">
        <v>9350.1324741099088</v>
      </c>
      <c r="H37" s="58"/>
      <c r="I37" s="95">
        <v>69341.547461368653</v>
      </c>
      <c r="J37" s="57"/>
    </row>
    <row r="38" spans="1:21" x14ac:dyDescent="0.2">
      <c r="A38" s="25" t="s">
        <v>60</v>
      </c>
      <c r="B38" s="98">
        <v>4.9000000000000002E-2</v>
      </c>
      <c r="C38" s="28">
        <v>0.746</v>
      </c>
      <c r="D38" s="43">
        <v>0.94</v>
      </c>
      <c r="E38" s="54">
        <v>14</v>
      </c>
      <c r="F38" s="5">
        <v>3.1</v>
      </c>
      <c r="G38" s="97">
        <v>6756.445951859956</v>
      </c>
      <c r="H38" s="58"/>
      <c r="I38" s="95">
        <v>104861.75495049504</v>
      </c>
      <c r="J38" s="57"/>
    </row>
    <row r="39" spans="1:21" x14ac:dyDescent="0.2">
      <c r="A39" s="31"/>
      <c r="B39" s="59"/>
      <c r="C39" s="60"/>
      <c r="D39" s="29"/>
      <c r="E39" s="61"/>
      <c r="F39" s="62"/>
      <c r="G39" s="55"/>
      <c r="H39" s="63"/>
      <c r="I39" s="19"/>
      <c r="J39" s="57"/>
    </row>
    <row r="40" spans="1:21" x14ac:dyDescent="0.2">
      <c r="A40" s="32" t="s">
        <v>24</v>
      </c>
      <c r="B40" s="64">
        <f t="shared" ref="B40:G40" si="1">AVERAGE(B29:B38)</f>
        <v>4.9500000000000002E-2</v>
      </c>
      <c r="C40" s="65">
        <f t="shared" si="1"/>
        <v>0.59530000000000016</v>
      </c>
      <c r="D40" s="65">
        <f t="shared" si="1"/>
        <v>0.85300000000000009</v>
      </c>
      <c r="E40" s="66">
        <f>AVERAGE(E29:E38)</f>
        <v>16.7</v>
      </c>
      <c r="F40" s="66">
        <f t="shared" si="1"/>
        <v>3.4</v>
      </c>
      <c r="G40" s="67">
        <f>AVERAGE(G29:G38)</f>
        <v>8010.8171786520015</v>
      </c>
      <c r="H40" s="68"/>
      <c r="I40" s="67">
        <f>AVERAGE(I29:I38)</f>
        <v>78072.682455553906</v>
      </c>
      <c r="J40" s="69"/>
    </row>
    <row r="41" spans="1:21" x14ac:dyDescent="0.2">
      <c r="C41" s="38"/>
      <c r="D41" s="70"/>
      <c r="E41" s="70"/>
      <c r="F41" s="70"/>
      <c r="G41" s="71"/>
      <c r="H41" s="5"/>
    </row>
    <row r="42" spans="1:21" x14ac:dyDescent="0.2">
      <c r="A42" s="2" t="s">
        <v>39</v>
      </c>
      <c r="C42" s="38"/>
      <c r="D42" s="44"/>
      <c r="E42" s="41" t="s">
        <v>40</v>
      </c>
      <c r="F42" s="44"/>
      <c r="G42" s="44"/>
      <c r="H42" s="70"/>
      <c r="I42" s="70"/>
      <c r="J42" s="70"/>
    </row>
    <row r="43" spans="1:21" s="78" customFormat="1" x14ac:dyDescent="0.2">
      <c r="A43" s="72" t="s">
        <v>41</v>
      </c>
      <c r="B43" s="73"/>
      <c r="C43" s="74"/>
      <c r="D43" s="75"/>
      <c r="E43" s="76"/>
      <c r="F43" s="77"/>
      <c r="G43" s="77"/>
      <c r="H43" s="77"/>
      <c r="I43" s="77"/>
      <c r="J43" s="77"/>
    </row>
    <row r="44" spans="1:21" s="78" customFormat="1" ht="11.25" x14ac:dyDescent="0.2">
      <c r="A44" s="79" t="s">
        <v>42</v>
      </c>
      <c r="B44" s="73"/>
      <c r="C44" s="74"/>
      <c r="D44" s="75"/>
      <c r="E44" s="77"/>
      <c r="F44" s="77"/>
      <c r="G44" s="77"/>
      <c r="H44" s="77"/>
      <c r="I44" s="77"/>
      <c r="J44" s="77"/>
      <c r="U44" s="80"/>
    </row>
    <row r="45" spans="1:21" s="78" customFormat="1" ht="11.25" x14ac:dyDescent="0.2">
      <c r="A45" s="79" t="s">
        <v>43</v>
      </c>
      <c r="B45" s="73"/>
      <c r="C45" s="74"/>
      <c r="D45" s="75"/>
      <c r="E45" s="77"/>
      <c r="F45" s="77"/>
      <c r="G45" s="77"/>
      <c r="H45" s="77"/>
      <c r="I45" s="77"/>
      <c r="J45" s="77"/>
      <c r="U45" s="80"/>
    </row>
    <row r="46" spans="1:21" s="78" customFormat="1" ht="11.25" x14ac:dyDescent="0.2">
      <c r="A46" s="81" t="s">
        <v>44</v>
      </c>
      <c r="B46" s="73"/>
      <c r="C46" s="74"/>
      <c r="D46" s="75"/>
      <c r="E46" s="77"/>
      <c r="F46" s="77"/>
      <c r="G46" s="77"/>
      <c r="H46" s="77"/>
      <c r="I46" s="77"/>
      <c r="J46" s="77"/>
      <c r="U46" s="80"/>
    </row>
    <row r="47" spans="1:21" s="82" customFormat="1" ht="11.25" x14ac:dyDescent="0.2">
      <c r="A47" s="81" t="s">
        <v>45</v>
      </c>
      <c r="B47" s="73"/>
      <c r="C47" s="74"/>
      <c r="D47" s="75"/>
      <c r="E47" s="77"/>
      <c r="F47" s="77"/>
      <c r="G47" s="77"/>
      <c r="H47" s="77"/>
      <c r="I47" s="77"/>
      <c r="J47" s="77"/>
      <c r="U47" s="83"/>
    </row>
    <row r="48" spans="1:21" s="82" customFormat="1" ht="11.25" x14ac:dyDescent="0.2">
      <c r="A48" s="79" t="s">
        <v>46</v>
      </c>
      <c r="B48" s="84"/>
      <c r="C48" s="85"/>
      <c r="D48" s="86"/>
      <c r="E48" s="87"/>
      <c r="F48" s="87"/>
      <c r="G48" s="87"/>
      <c r="H48" s="87"/>
      <c r="I48" s="87"/>
      <c r="J48" s="87"/>
      <c r="U48" s="83"/>
    </row>
    <row r="49" spans="1:21" x14ac:dyDescent="0.2">
      <c r="A49" s="81" t="s">
        <v>47</v>
      </c>
      <c r="B49" s="84"/>
      <c r="C49" s="85"/>
      <c r="D49" s="86"/>
      <c r="E49" s="87"/>
      <c r="F49" s="87"/>
      <c r="G49" s="87"/>
      <c r="H49" s="87"/>
      <c r="I49" s="87"/>
      <c r="J49" s="87"/>
      <c r="U49" s="32"/>
    </row>
    <row r="50" spans="1:21" s="78" customFormat="1" ht="11.25" x14ac:dyDescent="0.2">
      <c r="A50" s="79" t="s">
        <v>48</v>
      </c>
      <c r="B50" s="73"/>
      <c r="C50" s="74"/>
      <c r="D50" s="75"/>
      <c r="E50" s="77"/>
      <c r="F50" s="77"/>
      <c r="G50" s="77"/>
      <c r="H50" s="77"/>
      <c r="I50" s="77"/>
      <c r="J50" s="77"/>
      <c r="U50" s="80"/>
    </row>
    <row r="51" spans="1:21" x14ac:dyDescent="0.2">
      <c r="A51" s="88" t="s">
        <v>49</v>
      </c>
      <c r="C51" s="38"/>
      <c r="D51" s="27"/>
      <c r="E51" s="70"/>
      <c r="F51" s="70"/>
      <c r="G51" s="70"/>
      <c r="H51" s="70"/>
      <c r="I51" s="70"/>
      <c r="J51" s="70"/>
      <c r="U51" s="32"/>
    </row>
    <row r="52" spans="1:21" x14ac:dyDescent="0.2">
      <c r="C52" s="38"/>
      <c r="D52" s="27"/>
      <c r="E52" s="70"/>
      <c r="F52" s="70"/>
      <c r="G52" s="70"/>
      <c r="H52" s="70"/>
      <c r="I52" s="70"/>
      <c r="J52" s="70"/>
    </row>
    <row r="53" spans="1:21" x14ac:dyDescent="0.2">
      <c r="A53" s="89">
        <f>[1]BSU!A45</f>
        <v>41649</v>
      </c>
      <c r="C53" s="38"/>
      <c r="D53" s="27"/>
      <c r="E53" s="70"/>
      <c r="F53" s="70"/>
      <c r="G53" s="70"/>
      <c r="H53" s="70"/>
      <c r="I53" s="70"/>
      <c r="J53" s="70"/>
    </row>
    <row r="54" spans="1:21" x14ac:dyDescent="0.2">
      <c r="C54" s="38"/>
    </row>
    <row r="55" spans="1:21" x14ac:dyDescent="0.2">
      <c r="C55" s="38"/>
    </row>
    <row r="56" spans="1:21" x14ac:dyDescent="0.2">
      <c r="C56" s="38"/>
    </row>
    <row r="57" spans="1:21" x14ac:dyDescent="0.2">
      <c r="C57" s="38"/>
    </row>
    <row r="58" spans="1:21" x14ac:dyDescent="0.2">
      <c r="C58" s="38"/>
    </row>
    <row r="59" spans="1:21" x14ac:dyDescent="0.2">
      <c r="C59" s="38"/>
    </row>
    <row r="60" spans="1:21" x14ac:dyDescent="0.2">
      <c r="C60" s="38"/>
    </row>
    <row r="61" spans="1:21" x14ac:dyDescent="0.2">
      <c r="C61" s="38"/>
    </row>
    <row r="62" spans="1:21" x14ac:dyDescent="0.2">
      <c r="C62" s="38"/>
    </row>
    <row r="63" spans="1:21" x14ac:dyDescent="0.2">
      <c r="C63" s="38"/>
    </row>
    <row r="64" spans="1:21" x14ac:dyDescent="0.2">
      <c r="C64" s="38"/>
    </row>
    <row r="65" spans="3:3" x14ac:dyDescent="0.2">
      <c r="C65" s="38"/>
    </row>
    <row r="66" spans="3:3" x14ac:dyDescent="0.2">
      <c r="C66" s="38"/>
    </row>
    <row r="67" spans="3:3" x14ac:dyDescent="0.2">
      <c r="C67" s="38"/>
    </row>
    <row r="68" spans="3:3" x14ac:dyDescent="0.2">
      <c r="C68" s="38"/>
    </row>
    <row r="69" spans="3:3" x14ac:dyDescent="0.2">
      <c r="C69" s="38"/>
    </row>
    <row r="70" spans="3:3" x14ac:dyDescent="0.2">
      <c r="C70" s="38"/>
    </row>
    <row r="71" spans="3:3" x14ac:dyDescent="0.2">
      <c r="C71" s="38"/>
    </row>
    <row r="72" spans="3:3" x14ac:dyDescent="0.2">
      <c r="C72" s="38"/>
    </row>
    <row r="73" spans="3:3" x14ac:dyDescent="0.2">
      <c r="C73" s="38"/>
    </row>
    <row r="74" spans="3:3" x14ac:dyDescent="0.2">
      <c r="C74" s="38"/>
    </row>
    <row r="75" spans="3:3" x14ac:dyDescent="0.2">
      <c r="C75" s="38"/>
    </row>
    <row r="76" spans="3:3" x14ac:dyDescent="0.2">
      <c r="C76" s="38"/>
    </row>
  </sheetData>
  <mergeCells count="2">
    <mergeCell ref="C24:G24"/>
    <mergeCell ref="H24:J24"/>
  </mergeCells>
  <printOptions horizontalCentered="1"/>
  <pageMargins left="0.2" right="0.2" top="0.44" bottom="0" header="0.44" footer="0"/>
  <pageSetup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</vt:lpstr>
      <vt:lpstr>SU!Print_Titles</vt:lpstr>
    </vt:vector>
  </TitlesOfParts>
  <Company>Salisbury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Lee</dc:creator>
  <cp:lastModifiedBy>Robin Lee</cp:lastModifiedBy>
  <dcterms:created xsi:type="dcterms:W3CDTF">2016-07-06T12:51:31Z</dcterms:created>
  <dcterms:modified xsi:type="dcterms:W3CDTF">2016-07-06T15:00:37Z</dcterms:modified>
</cp:coreProperties>
</file>